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hayo\Documents\Anastacia\Model Curriculum\CSHAYO-2\Anastacia\"/>
    </mc:Choice>
  </mc:AlternateContent>
  <bookViews>
    <workbookView xWindow="0" yWindow="0" windowWidth="23040" windowHeight="9408"/>
  </bookViews>
  <sheets>
    <sheet name="Cyber-Int-Work Role Analysis" sheetId="1" r:id="rId1"/>
    <sheet name="Cyber-Int Analysis--All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7" l="1"/>
  <c r="F23" i="7"/>
  <c r="G23" i="7"/>
  <c r="D23" i="7"/>
  <c r="H22" i="7"/>
  <c r="E22" i="7"/>
  <c r="F22" i="7"/>
  <c r="G22" i="7"/>
  <c r="D22" i="7"/>
  <c r="E21" i="1" l="1"/>
  <c r="F21" i="1"/>
  <c r="G21" i="1"/>
  <c r="D21" i="1"/>
</calcChain>
</file>

<file path=xl/sharedStrings.xml><?xml version="1.0" encoding="utf-8"?>
<sst xmlns="http://schemas.openxmlformats.org/spreadsheetml/2006/main" count="130" uniqueCount="44">
  <si>
    <t>Category</t>
  </si>
  <si>
    <t xml:space="preserve">Specialty </t>
  </si>
  <si>
    <t>Workrole</t>
  </si>
  <si>
    <t>Task</t>
  </si>
  <si>
    <t>Knowledge</t>
  </si>
  <si>
    <t>Skill</t>
  </si>
  <si>
    <t>Ability</t>
  </si>
  <si>
    <t>Protect &amp; Defend</t>
  </si>
  <si>
    <t>Cyber Defense Analysis</t>
  </si>
  <si>
    <t>Cyber Defense Analyst</t>
  </si>
  <si>
    <t>Incident Response</t>
  </si>
  <si>
    <t>Vulnerability Assessment &amp; Management</t>
  </si>
  <si>
    <t>Vulnerability Assessment Analyst</t>
  </si>
  <si>
    <t>C-D Incident Responder</t>
  </si>
  <si>
    <t>Analyze</t>
  </si>
  <si>
    <t>Threat Analysis</t>
  </si>
  <si>
    <t>Exploitation Analysis</t>
  </si>
  <si>
    <t>Threat/Warning Analyst</t>
  </si>
  <si>
    <t>Exploitation Analyst</t>
  </si>
  <si>
    <t>All-Source Analysis</t>
  </si>
  <si>
    <t>All-Source Analyst</t>
  </si>
  <si>
    <t>Mission Assesement Specialist</t>
  </si>
  <si>
    <t>Targets</t>
  </si>
  <si>
    <t>Target Developer</t>
  </si>
  <si>
    <t>Target Network Analyst</t>
  </si>
  <si>
    <t>Language Analysis</t>
  </si>
  <si>
    <t>Multi-Disciplined Language Analyst</t>
  </si>
  <si>
    <t>Collect and Operate</t>
  </si>
  <si>
    <t>Collection Operations</t>
  </si>
  <si>
    <t>All-Source Collection Requirements Manager</t>
  </si>
  <si>
    <t>All-Source Collection Operations Manager</t>
  </si>
  <si>
    <t>Cyber Intel Planner</t>
  </si>
  <si>
    <t>Cyber Operational Planning</t>
  </si>
  <si>
    <t>Cyber Operations Planner</t>
  </si>
  <si>
    <t>Cyber Operations</t>
  </si>
  <si>
    <t>Cyber Operator</t>
  </si>
  <si>
    <t>Partner Integration Planner</t>
  </si>
  <si>
    <t>Investigate</t>
  </si>
  <si>
    <t>Digital Forensics</t>
  </si>
  <si>
    <t>Cyber Investigation</t>
  </si>
  <si>
    <t>Cyber Crime Investigator</t>
  </si>
  <si>
    <t>Cyber Defense Forensics Analyst</t>
  </si>
  <si>
    <t>Total Count</t>
  </si>
  <si>
    <t>Percentage of Grand Total KSATs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</si>
</sst>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Font="1"/>
    <xf numFmtId="9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Overall Frequency NICE Items for Cyber/Intel Work Roles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573-4D5D-9332-3E0512F968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573-4D5D-9332-3E0512F968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573-4D5D-9332-3E0512F968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573-4D5D-9332-3E0512F968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'Cyber-Int-Work Role Analysis'!$D$1:$G$1</c:f>
              <c:strCache>
                <c:ptCount val="4"/>
                <c:pt idx="0">
                  <c:v>Task</c:v>
                </c:pt>
                <c:pt idx="1">
                  <c:v>Knowledge</c:v>
                </c:pt>
                <c:pt idx="2">
                  <c:v>Skill</c:v>
                </c:pt>
                <c:pt idx="3">
                  <c:v>Ability</c:v>
                </c:pt>
              </c:strCache>
            </c:strRef>
          </c:cat>
          <c:val>
            <c:numRef>
              <c:f>'Cyber-Int-Work Role Analysis'!$D$21:$G$21</c:f>
              <c:numCache>
                <c:formatCode>General</c:formatCode>
                <c:ptCount val="4"/>
                <c:pt idx="0">
                  <c:v>591</c:v>
                </c:pt>
                <c:pt idx="1">
                  <c:v>1007</c:v>
                </c:pt>
                <c:pt idx="2">
                  <c:v>369</c:v>
                </c:pt>
                <c:pt idx="3">
                  <c:v>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22-4ED7-ABD7-E06121D78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of NICE Ability Items in Intel Work Roles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'Cyber-Int-Work Role Analysis'!$C$2:$C$20</c:f>
              <c:strCache>
                <c:ptCount val="19"/>
                <c:pt idx="0">
                  <c:v>Cyber Defense Analyst</c:v>
                </c:pt>
                <c:pt idx="1">
                  <c:v>C-D Incident Responder</c:v>
                </c:pt>
                <c:pt idx="2">
                  <c:v>Vulnerability Assessment Analyst</c:v>
                </c:pt>
                <c:pt idx="3">
                  <c:v>Threat/Warning Analyst</c:v>
                </c:pt>
                <c:pt idx="4">
                  <c:v>Exploitation Analyst</c:v>
                </c:pt>
                <c:pt idx="5">
                  <c:v>All-Source Analyst</c:v>
                </c:pt>
                <c:pt idx="6">
                  <c:v>Mission Assesement Specialist</c:v>
                </c:pt>
                <c:pt idx="7">
                  <c:v>Target Developer</c:v>
                </c:pt>
                <c:pt idx="8">
                  <c:v>Target Network Analyst</c:v>
                </c:pt>
                <c:pt idx="9">
                  <c:v>Multi-Disciplined Language Analyst</c:v>
                </c:pt>
                <c:pt idx="10">
                  <c:v>All-Source Collection Operations Manager</c:v>
                </c:pt>
                <c:pt idx="11">
                  <c:v>All-Source Collection Requirements Manager</c:v>
                </c:pt>
                <c:pt idx="12">
                  <c:v>Cyber Intel Planner</c:v>
                </c:pt>
                <c:pt idx="13">
                  <c:v>Cyber Operations Planner</c:v>
                </c:pt>
                <c:pt idx="14">
                  <c:v>Partner Integration Planner</c:v>
                </c:pt>
                <c:pt idx="15">
                  <c:v>Cyber Operator</c:v>
                </c:pt>
                <c:pt idx="16">
                  <c:v>Cyber Crime Investigator</c:v>
                </c:pt>
                <c:pt idx="17">
                  <c:v>Digital Forensics</c:v>
                </c:pt>
                <c:pt idx="18">
                  <c:v>Cyber Defense Forensics Analyst</c:v>
                </c:pt>
              </c:strCache>
            </c:strRef>
          </c:cat>
          <c:val>
            <c:numRef>
              <c:f>'Cyber-Int-Work Role Analysis'!$G$2:$G$20</c:f>
              <c:numCache>
                <c:formatCode>General</c:formatCode>
                <c:ptCount val="19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16</c:v>
                </c:pt>
                <c:pt idx="4">
                  <c:v>9</c:v>
                </c:pt>
                <c:pt idx="5">
                  <c:v>18</c:v>
                </c:pt>
                <c:pt idx="6">
                  <c:v>18</c:v>
                </c:pt>
                <c:pt idx="7">
                  <c:v>14</c:v>
                </c:pt>
                <c:pt idx="8">
                  <c:v>14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23-4F16-9D9A-E79193B266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12051064"/>
        <c:axId val="312049496"/>
      </c:barChart>
      <c:catAx>
        <c:axId val="312051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9496"/>
        <c:crosses val="autoZero"/>
        <c:auto val="1"/>
        <c:lblAlgn val="ctr"/>
        <c:lblOffset val="100"/>
        <c:noMultiLvlLbl val="0"/>
      </c:catAx>
      <c:valAx>
        <c:axId val="312049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5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of NICE Tasks</a:t>
            </a:r>
            <a:r>
              <a:rPr lang="en-US" baseline="0"/>
              <a:t> in Intel Work Roles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'Cyber-Int-Work Role Analysis'!$C$2:$C$20</c:f>
              <c:strCache>
                <c:ptCount val="19"/>
                <c:pt idx="0">
                  <c:v>Cyber Defense Analyst</c:v>
                </c:pt>
                <c:pt idx="1">
                  <c:v>C-D Incident Responder</c:v>
                </c:pt>
                <c:pt idx="2">
                  <c:v>Vulnerability Assessment Analyst</c:v>
                </c:pt>
                <c:pt idx="3">
                  <c:v>Threat/Warning Analyst</c:v>
                </c:pt>
                <c:pt idx="4">
                  <c:v>Exploitation Analyst</c:v>
                </c:pt>
                <c:pt idx="5">
                  <c:v>All-Source Analyst</c:v>
                </c:pt>
                <c:pt idx="6">
                  <c:v>Mission Assesement Specialist</c:v>
                </c:pt>
                <c:pt idx="7">
                  <c:v>Target Developer</c:v>
                </c:pt>
                <c:pt idx="8">
                  <c:v>Target Network Analyst</c:v>
                </c:pt>
                <c:pt idx="9">
                  <c:v>Multi-Disciplined Language Analyst</c:v>
                </c:pt>
                <c:pt idx="10">
                  <c:v>All-Source Collection Operations Manager</c:v>
                </c:pt>
                <c:pt idx="11">
                  <c:v>All-Source Collection Requirements Manager</c:v>
                </c:pt>
                <c:pt idx="12">
                  <c:v>Cyber Intel Planner</c:v>
                </c:pt>
                <c:pt idx="13">
                  <c:v>Cyber Operations Planner</c:v>
                </c:pt>
                <c:pt idx="14">
                  <c:v>Partner Integration Planner</c:v>
                </c:pt>
                <c:pt idx="15">
                  <c:v>Cyber Operator</c:v>
                </c:pt>
                <c:pt idx="16">
                  <c:v>Cyber Crime Investigator</c:v>
                </c:pt>
                <c:pt idx="17">
                  <c:v>Digital Forensics</c:v>
                </c:pt>
                <c:pt idx="18">
                  <c:v>Cyber Defense Forensics Analyst</c:v>
                </c:pt>
              </c:strCache>
            </c:strRef>
          </c:cat>
          <c:val>
            <c:numRef>
              <c:f>'Cyber-Int-Work Role Analysis'!$D$2:$D$20</c:f>
              <c:numCache>
                <c:formatCode>General</c:formatCode>
                <c:ptCount val="19"/>
                <c:pt idx="0">
                  <c:v>34</c:v>
                </c:pt>
                <c:pt idx="1">
                  <c:v>17</c:v>
                </c:pt>
                <c:pt idx="2">
                  <c:v>8</c:v>
                </c:pt>
                <c:pt idx="3">
                  <c:v>29</c:v>
                </c:pt>
                <c:pt idx="4">
                  <c:v>18</c:v>
                </c:pt>
                <c:pt idx="5">
                  <c:v>40</c:v>
                </c:pt>
                <c:pt idx="6">
                  <c:v>35</c:v>
                </c:pt>
                <c:pt idx="7">
                  <c:v>35</c:v>
                </c:pt>
                <c:pt idx="8">
                  <c:v>24</c:v>
                </c:pt>
                <c:pt idx="9">
                  <c:v>29</c:v>
                </c:pt>
                <c:pt idx="10">
                  <c:v>46</c:v>
                </c:pt>
                <c:pt idx="11">
                  <c:v>33</c:v>
                </c:pt>
                <c:pt idx="12">
                  <c:v>45</c:v>
                </c:pt>
                <c:pt idx="13">
                  <c:v>43</c:v>
                </c:pt>
                <c:pt idx="14">
                  <c:v>34</c:v>
                </c:pt>
                <c:pt idx="15">
                  <c:v>26</c:v>
                </c:pt>
                <c:pt idx="16">
                  <c:v>23</c:v>
                </c:pt>
                <c:pt idx="17">
                  <c:v>33</c:v>
                </c:pt>
                <c:pt idx="18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4B-4CAA-AB5D-D11FDFCBB4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12048712"/>
        <c:axId val="312045576"/>
      </c:barChart>
      <c:catAx>
        <c:axId val="31204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5576"/>
        <c:crosses val="autoZero"/>
        <c:auto val="1"/>
        <c:lblAlgn val="ctr"/>
        <c:lblOffset val="100"/>
        <c:noMultiLvlLbl val="0"/>
      </c:catAx>
      <c:valAx>
        <c:axId val="312045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8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of NICE Knowledge Items in Intel Wor</a:t>
            </a:r>
            <a:r>
              <a:rPr lang="en-US" baseline="0"/>
              <a:t>k Roles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'Cyber-Int-Work Role Analysis'!$C$2:$C$20</c:f>
              <c:strCache>
                <c:ptCount val="19"/>
                <c:pt idx="0">
                  <c:v>Cyber Defense Analyst</c:v>
                </c:pt>
                <c:pt idx="1">
                  <c:v>C-D Incident Responder</c:v>
                </c:pt>
                <c:pt idx="2">
                  <c:v>Vulnerability Assessment Analyst</c:v>
                </c:pt>
                <c:pt idx="3">
                  <c:v>Threat/Warning Analyst</c:v>
                </c:pt>
                <c:pt idx="4">
                  <c:v>Exploitation Analyst</c:v>
                </c:pt>
                <c:pt idx="5">
                  <c:v>All-Source Analyst</c:v>
                </c:pt>
                <c:pt idx="6">
                  <c:v>Mission Assesement Specialist</c:v>
                </c:pt>
                <c:pt idx="7">
                  <c:v>Target Developer</c:v>
                </c:pt>
                <c:pt idx="8">
                  <c:v>Target Network Analyst</c:v>
                </c:pt>
                <c:pt idx="9">
                  <c:v>Multi-Disciplined Language Analyst</c:v>
                </c:pt>
                <c:pt idx="10">
                  <c:v>All-Source Collection Operations Manager</c:v>
                </c:pt>
                <c:pt idx="11">
                  <c:v>All-Source Collection Requirements Manager</c:v>
                </c:pt>
                <c:pt idx="12">
                  <c:v>Cyber Intel Planner</c:v>
                </c:pt>
                <c:pt idx="13">
                  <c:v>Cyber Operations Planner</c:v>
                </c:pt>
                <c:pt idx="14">
                  <c:v>Partner Integration Planner</c:v>
                </c:pt>
                <c:pt idx="15">
                  <c:v>Cyber Operator</c:v>
                </c:pt>
                <c:pt idx="16">
                  <c:v>Cyber Crime Investigator</c:v>
                </c:pt>
                <c:pt idx="17">
                  <c:v>Digital Forensics</c:v>
                </c:pt>
                <c:pt idx="18">
                  <c:v>Cyber Defense Forensics Analyst</c:v>
                </c:pt>
              </c:strCache>
            </c:strRef>
          </c:cat>
          <c:val>
            <c:numRef>
              <c:f>'Cyber-Int-Work Role Analysis'!$E$2:$E$20</c:f>
              <c:numCache>
                <c:formatCode>General</c:formatCode>
                <c:ptCount val="19"/>
                <c:pt idx="0">
                  <c:v>69</c:v>
                </c:pt>
                <c:pt idx="1">
                  <c:v>29</c:v>
                </c:pt>
                <c:pt idx="2">
                  <c:v>35</c:v>
                </c:pt>
                <c:pt idx="3">
                  <c:v>47</c:v>
                </c:pt>
                <c:pt idx="4">
                  <c:v>48</c:v>
                </c:pt>
                <c:pt idx="5">
                  <c:v>56</c:v>
                </c:pt>
                <c:pt idx="6">
                  <c:v>52</c:v>
                </c:pt>
                <c:pt idx="7">
                  <c:v>66</c:v>
                </c:pt>
                <c:pt idx="8">
                  <c:v>44</c:v>
                </c:pt>
                <c:pt idx="9">
                  <c:v>47</c:v>
                </c:pt>
                <c:pt idx="10">
                  <c:v>82</c:v>
                </c:pt>
                <c:pt idx="11">
                  <c:v>74</c:v>
                </c:pt>
                <c:pt idx="12">
                  <c:v>90</c:v>
                </c:pt>
                <c:pt idx="13">
                  <c:v>78</c:v>
                </c:pt>
                <c:pt idx="14">
                  <c:v>41</c:v>
                </c:pt>
                <c:pt idx="15">
                  <c:v>43</c:v>
                </c:pt>
                <c:pt idx="16">
                  <c:v>19</c:v>
                </c:pt>
                <c:pt idx="17">
                  <c:v>41</c:v>
                </c:pt>
                <c:pt idx="18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8E-4D28-A983-7A936FDCD6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12046360"/>
        <c:axId val="312048320"/>
      </c:barChart>
      <c:catAx>
        <c:axId val="312046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8320"/>
        <c:crosses val="autoZero"/>
        <c:auto val="1"/>
        <c:lblAlgn val="ctr"/>
        <c:lblOffset val="100"/>
        <c:noMultiLvlLbl val="0"/>
      </c:catAx>
      <c:valAx>
        <c:axId val="31204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of NICE Skills </a:t>
            </a:r>
            <a:r>
              <a:rPr lang="en-US" baseline="0"/>
              <a:t>in Intel Work Roles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'Cyber-Int-Work Role Analysis'!$C$2:$C$20</c:f>
              <c:strCache>
                <c:ptCount val="19"/>
                <c:pt idx="0">
                  <c:v>Cyber Defense Analyst</c:v>
                </c:pt>
                <c:pt idx="1">
                  <c:v>C-D Incident Responder</c:v>
                </c:pt>
                <c:pt idx="2">
                  <c:v>Vulnerability Assessment Analyst</c:v>
                </c:pt>
                <c:pt idx="3">
                  <c:v>Threat/Warning Analyst</c:v>
                </c:pt>
                <c:pt idx="4">
                  <c:v>Exploitation Analyst</c:v>
                </c:pt>
                <c:pt idx="5">
                  <c:v>All-Source Analyst</c:v>
                </c:pt>
                <c:pt idx="6">
                  <c:v>Mission Assesement Specialist</c:v>
                </c:pt>
                <c:pt idx="7">
                  <c:v>Target Developer</c:v>
                </c:pt>
                <c:pt idx="8">
                  <c:v>Target Network Analyst</c:v>
                </c:pt>
                <c:pt idx="9">
                  <c:v>Multi-Disciplined Language Analyst</c:v>
                </c:pt>
                <c:pt idx="10">
                  <c:v>All-Source Collection Operations Manager</c:v>
                </c:pt>
                <c:pt idx="11">
                  <c:v>All-Source Collection Requirements Manager</c:v>
                </c:pt>
                <c:pt idx="12">
                  <c:v>Cyber Intel Planner</c:v>
                </c:pt>
                <c:pt idx="13">
                  <c:v>Cyber Operations Planner</c:v>
                </c:pt>
                <c:pt idx="14">
                  <c:v>Partner Integration Planner</c:v>
                </c:pt>
                <c:pt idx="15">
                  <c:v>Cyber Operator</c:v>
                </c:pt>
                <c:pt idx="16">
                  <c:v>Cyber Crime Investigator</c:v>
                </c:pt>
                <c:pt idx="17">
                  <c:v>Digital Forensics</c:v>
                </c:pt>
                <c:pt idx="18">
                  <c:v>Cyber Defense Forensics Analyst</c:v>
                </c:pt>
              </c:strCache>
            </c:strRef>
          </c:cat>
          <c:val>
            <c:numRef>
              <c:f>'Cyber-Int-Work Role Analysis'!$F$2:$F$20</c:f>
              <c:numCache>
                <c:formatCode>General</c:formatCode>
                <c:ptCount val="19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17</c:v>
                </c:pt>
                <c:pt idx="4">
                  <c:v>24</c:v>
                </c:pt>
                <c:pt idx="5">
                  <c:v>17</c:v>
                </c:pt>
                <c:pt idx="6">
                  <c:v>21</c:v>
                </c:pt>
                <c:pt idx="7">
                  <c:v>26</c:v>
                </c:pt>
                <c:pt idx="8">
                  <c:v>36</c:v>
                </c:pt>
                <c:pt idx="9">
                  <c:v>28</c:v>
                </c:pt>
                <c:pt idx="10">
                  <c:v>22</c:v>
                </c:pt>
                <c:pt idx="11">
                  <c:v>18</c:v>
                </c:pt>
                <c:pt idx="12">
                  <c:v>35</c:v>
                </c:pt>
                <c:pt idx="13">
                  <c:v>17</c:v>
                </c:pt>
                <c:pt idx="14">
                  <c:v>9</c:v>
                </c:pt>
                <c:pt idx="15">
                  <c:v>25</c:v>
                </c:pt>
                <c:pt idx="16">
                  <c:v>5</c:v>
                </c:pt>
                <c:pt idx="17">
                  <c:v>19</c:v>
                </c:pt>
                <c:pt idx="18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9F-44D6-9DA1-D7078461F6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12047928"/>
        <c:axId val="312045968"/>
      </c:barChart>
      <c:catAx>
        <c:axId val="31204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5968"/>
        <c:crosses val="autoZero"/>
        <c:auto val="1"/>
        <c:lblAlgn val="ctr"/>
        <c:lblOffset val="100"/>
        <c:noMultiLvlLbl val="0"/>
      </c:catAx>
      <c:valAx>
        <c:axId val="31204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Table 1: Frequency of NICE KSATs in AN &amp; CO Cybersecurity Intelligence Work Roles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'Cyber-Int Analysis--All'!$D$2</c:f>
              <c:strCache>
                <c:ptCount val="1"/>
                <c:pt idx="0">
                  <c:v>Task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'Cyber-Int Analysis--All'!$C$3:$C$21</c:f>
              <c:strCache>
                <c:ptCount val="19"/>
                <c:pt idx="0">
                  <c:v>Cyber Defense Analyst</c:v>
                </c:pt>
                <c:pt idx="1">
                  <c:v>C-D Incident Responder</c:v>
                </c:pt>
                <c:pt idx="2">
                  <c:v>Vulnerability Assessment Analyst</c:v>
                </c:pt>
                <c:pt idx="3">
                  <c:v>Threat/Warning Analyst</c:v>
                </c:pt>
                <c:pt idx="4">
                  <c:v>Exploitation Analyst</c:v>
                </c:pt>
                <c:pt idx="5">
                  <c:v>All-Source Analyst</c:v>
                </c:pt>
                <c:pt idx="6">
                  <c:v>Mission Assesement Specialist</c:v>
                </c:pt>
                <c:pt idx="7">
                  <c:v>Target Developer</c:v>
                </c:pt>
                <c:pt idx="8">
                  <c:v>Target Network Analyst</c:v>
                </c:pt>
                <c:pt idx="9">
                  <c:v>Multi-Disciplined Language Analyst</c:v>
                </c:pt>
                <c:pt idx="10">
                  <c:v>All-Source Collection Operations Manager</c:v>
                </c:pt>
                <c:pt idx="11">
                  <c:v>All-Source Collection Requirements Manager</c:v>
                </c:pt>
                <c:pt idx="12">
                  <c:v>Cyber Intel Planner</c:v>
                </c:pt>
                <c:pt idx="13">
                  <c:v>Cyber Operations Planner</c:v>
                </c:pt>
                <c:pt idx="14">
                  <c:v>Partner Integration Planner</c:v>
                </c:pt>
                <c:pt idx="15">
                  <c:v>Cyber Operator</c:v>
                </c:pt>
                <c:pt idx="16">
                  <c:v>Cyber Crime Investigator</c:v>
                </c:pt>
                <c:pt idx="17">
                  <c:v>Digital Forensics</c:v>
                </c:pt>
                <c:pt idx="18">
                  <c:v>Cyber Defense Forensics Analyst</c:v>
                </c:pt>
              </c:strCache>
            </c:strRef>
          </c:cat>
          <c:val>
            <c:numRef>
              <c:f>'Cyber-Int Analysis--All'!$D$3:$D$21</c:f>
              <c:numCache>
                <c:formatCode>General</c:formatCode>
                <c:ptCount val="19"/>
                <c:pt idx="0">
                  <c:v>34</c:v>
                </c:pt>
                <c:pt idx="1">
                  <c:v>17</c:v>
                </c:pt>
                <c:pt idx="2">
                  <c:v>8</c:v>
                </c:pt>
                <c:pt idx="3">
                  <c:v>29</c:v>
                </c:pt>
                <c:pt idx="4">
                  <c:v>18</c:v>
                </c:pt>
                <c:pt idx="5">
                  <c:v>40</c:v>
                </c:pt>
                <c:pt idx="6">
                  <c:v>35</c:v>
                </c:pt>
                <c:pt idx="7">
                  <c:v>35</c:v>
                </c:pt>
                <c:pt idx="8">
                  <c:v>24</c:v>
                </c:pt>
                <c:pt idx="9">
                  <c:v>29</c:v>
                </c:pt>
                <c:pt idx="10">
                  <c:v>46</c:v>
                </c:pt>
                <c:pt idx="11">
                  <c:v>33</c:v>
                </c:pt>
                <c:pt idx="12">
                  <c:v>45</c:v>
                </c:pt>
                <c:pt idx="13">
                  <c:v>43</c:v>
                </c:pt>
                <c:pt idx="14">
                  <c:v>34</c:v>
                </c:pt>
                <c:pt idx="15">
                  <c:v>26</c:v>
                </c:pt>
                <c:pt idx="16">
                  <c:v>23</c:v>
                </c:pt>
                <c:pt idx="17">
                  <c:v>33</c:v>
                </c:pt>
                <c:pt idx="18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54-4FCB-A410-341FBC933024}"/>
            </c:ext>
          </c:extLst>
        </c:ser>
        <c:ser>
          <c:idx val="1"/>
          <c:order val="1"/>
          <c:tx>
            <c:strRef>
              <c:f>'Cyber-Int Analysis--All'!$E$2</c:f>
              <c:strCache>
                <c:ptCount val="1"/>
                <c:pt idx="0">
                  <c:v>Knowledge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'Cyber-Int Analysis--All'!$C$3:$C$21</c:f>
              <c:strCache>
                <c:ptCount val="19"/>
                <c:pt idx="0">
                  <c:v>Cyber Defense Analyst</c:v>
                </c:pt>
                <c:pt idx="1">
                  <c:v>C-D Incident Responder</c:v>
                </c:pt>
                <c:pt idx="2">
                  <c:v>Vulnerability Assessment Analyst</c:v>
                </c:pt>
                <c:pt idx="3">
                  <c:v>Threat/Warning Analyst</c:v>
                </c:pt>
                <c:pt idx="4">
                  <c:v>Exploitation Analyst</c:v>
                </c:pt>
                <c:pt idx="5">
                  <c:v>All-Source Analyst</c:v>
                </c:pt>
                <c:pt idx="6">
                  <c:v>Mission Assesement Specialist</c:v>
                </c:pt>
                <c:pt idx="7">
                  <c:v>Target Developer</c:v>
                </c:pt>
                <c:pt idx="8">
                  <c:v>Target Network Analyst</c:v>
                </c:pt>
                <c:pt idx="9">
                  <c:v>Multi-Disciplined Language Analyst</c:v>
                </c:pt>
                <c:pt idx="10">
                  <c:v>All-Source Collection Operations Manager</c:v>
                </c:pt>
                <c:pt idx="11">
                  <c:v>All-Source Collection Requirements Manager</c:v>
                </c:pt>
                <c:pt idx="12">
                  <c:v>Cyber Intel Planner</c:v>
                </c:pt>
                <c:pt idx="13">
                  <c:v>Cyber Operations Planner</c:v>
                </c:pt>
                <c:pt idx="14">
                  <c:v>Partner Integration Planner</c:v>
                </c:pt>
                <c:pt idx="15">
                  <c:v>Cyber Operator</c:v>
                </c:pt>
                <c:pt idx="16">
                  <c:v>Cyber Crime Investigator</c:v>
                </c:pt>
                <c:pt idx="17">
                  <c:v>Digital Forensics</c:v>
                </c:pt>
                <c:pt idx="18">
                  <c:v>Cyber Defense Forensics Analyst</c:v>
                </c:pt>
              </c:strCache>
            </c:strRef>
          </c:cat>
          <c:val>
            <c:numRef>
              <c:f>'Cyber-Int Analysis--All'!$E$3:$E$21</c:f>
              <c:numCache>
                <c:formatCode>General</c:formatCode>
                <c:ptCount val="19"/>
                <c:pt idx="0">
                  <c:v>69</c:v>
                </c:pt>
                <c:pt idx="1">
                  <c:v>29</c:v>
                </c:pt>
                <c:pt idx="2">
                  <c:v>35</c:v>
                </c:pt>
                <c:pt idx="3">
                  <c:v>47</c:v>
                </c:pt>
                <c:pt idx="4">
                  <c:v>48</c:v>
                </c:pt>
                <c:pt idx="5">
                  <c:v>56</c:v>
                </c:pt>
                <c:pt idx="6">
                  <c:v>52</c:v>
                </c:pt>
                <c:pt idx="7">
                  <c:v>66</c:v>
                </c:pt>
                <c:pt idx="8">
                  <c:v>44</c:v>
                </c:pt>
                <c:pt idx="9">
                  <c:v>47</c:v>
                </c:pt>
                <c:pt idx="10">
                  <c:v>82</c:v>
                </c:pt>
                <c:pt idx="11">
                  <c:v>74</c:v>
                </c:pt>
                <c:pt idx="12">
                  <c:v>90</c:v>
                </c:pt>
                <c:pt idx="13">
                  <c:v>78</c:v>
                </c:pt>
                <c:pt idx="14">
                  <c:v>41</c:v>
                </c:pt>
                <c:pt idx="15">
                  <c:v>43</c:v>
                </c:pt>
                <c:pt idx="16">
                  <c:v>19</c:v>
                </c:pt>
                <c:pt idx="17">
                  <c:v>41</c:v>
                </c:pt>
                <c:pt idx="18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54-4FCB-A410-341FBC933024}"/>
            </c:ext>
          </c:extLst>
        </c:ser>
        <c:ser>
          <c:idx val="2"/>
          <c:order val="2"/>
          <c:tx>
            <c:strRef>
              <c:f>'Cyber-Int Analysis--All'!$F$2</c:f>
              <c:strCache>
                <c:ptCount val="1"/>
                <c:pt idx="0">
                  <c:v>Skill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'Cyber-Int Analysis--All'!$C$3:$C$21</c:f>
              <c:strCache>
                <c:ptCount val="19"/>
                <c:pt idx="0">
                  <c:v>Cyber Defense Analyst</c:v>
                </c:pt>
                <c:pt idx="1">
                  <c:v>C-D Incident Responder</c:v>
                </c:pt>
                <c:pt idx="2">
                  <c:v>Vulnerability Assessment Analyst</c:v>
                </c:pt>
                <c:pt idx="3">
                  <c:v>Threat/Warning Analyst</c:v>
                </c:pt>
                <c:pt idx="4">
                  <c:v>Exploitation Analyst</c:v>
                </c:pt>
                <c:pt idx="5">
                  <c:v>All-Source Analyst</c:v>
                </c:pt>
                <c:pt idx="6">
                  <c:v>Mission Assesement Specialist</c:v>
                </c:pt>
                <c:pt idx="7">
                  <c:v>Target Developer</c:v>
                </c:pt>
                <c:pt idx="8">
                  <c:v>Target Network Analyst</c:v>
                </c:pt>
                <c:pt idx="9">
                  <c:v>Multi-Disciplined Language Analyst</c:v>
                </c:pt>
                <c:pt idx="10">
                  <c:v>All-Source Collection Operations Manager</c:v>
                </c:pt>
                <c:pt idx="11">
                  <c:v>All-Source Collection Requirements Manager</c:v>
                </c:pt>
                <c:pt idx="12">
                  <c:v>Cyber Intel Planner</c:v>
                </c:pt>
                <c:pt idx="13">
                  <c:v>Cyber Operations Planner</c:v>
                </c:pt>
                <c:pt idx="14">
                  <c:v>Partner Integration Planner</c:v>
                </c:pt>
                <c:pt idx="15">
                  <c:v>Cyber Operator</c:v>
                </c:pt>
                <c:pt idx="16">
                  <c:v>Cyber Crime Investigator</c:v>
                </c:pt>
                <c:pt idx="17">
                  <c:v>Digital Forensics</c:v>
                </c:pt>
                <c:pt idx="18">
                  <c:v>Cyber Defense Forensics Analyst</c:v>
                </c:pt>
              </c:strCache>
            </c:strRef>
          </c:cat>
          <c:val>
            <c:numRef>
              <c:f>'Cyber-Int Analysis--All'!$F$3:$F$21</c:f>
              <c:numCache>
                <c:formatCode>General</c:formatCode>
                <c:ptCount val="19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17</c:v>
                </c:pt>
                <c:pt idx="4">
                  <c:v>24</c:v>
                </c:pt>
                <c:pt idx="5">
                  <c:v>17</c:v>
                </c:pt>
                <c:pt idx="6">
                  <c:v>21</c:v>
                </c:pt>
                <c:pt idx="7">
                  <c:v>26</c:v>
                </c:pt>
                <c:pt idx="8">
                  <c:v>36</c:v>
                </c:pt>
                <c:pt idx="9">
                  <c:v>28</c:v>
                </c:pt>
                <c:pt idx="10">
                  <c:v>22</c:v>
                </c:pt>
                <c:pt idx="11">
                  <c:v>18</c:v>
                </c:pt>
                <c:pt idx="12">
                  <c:v>35</c:v>
                </c:pt>
                <c:pt idx="13">
                  <c:v>17</c:v>
                </c:pt>
                <c:pt idx="14">
                  <c:v>9</c:v>
                </c:pt>
                <c:pt idx="15">
                  <c:v>25</c:v>
                </c:pt>
                <c:pt idx="16">
                  <c:v>5</c:v>
                </c:pt>
                <c:pt idx="17">
                  <c:v>19</c:v>
                </c:pt>
                <c:pt idx="18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54-4FCB-A410-341FBC933024}"/>
            </c:ext>
          </c:extLst>
        </c:ser>
        <c:ser>
          <c:idx val="3"/>
          <c:order val="3"/>
          <c:tx>
            <c:strRef>
              <c:f>'Cyber-Int Analysis--All'!$G$2</c:f>
              <c:strCache>
                <c:ptCount val="1"/>
                <c:pt idx="0">
                  <c:v>Ability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'Cyber-Int Analysis--All'!$C$3:$C$21</c:f>
              <c:strCache>
                <c:ptCount val="19"/>
                <c:pt idx="0">
                  <c:v>Cyber Defense Analyst</c:v>
                </c:pt>
                <c:pt idx="1">
                  <c:v>C-D Incident Responder</c:v>
                </c:pt>
                <c:pt idx="2">
                  <c:v>Vulnerability Assessment Analyst</c:v>
                </c:pt>
                <c:pt idx="3">
                  <c:v>Threat/Warning Analyst</c:v>
                </c:pt>
                <c:pt idx="4">
                  <c:v>Exploitation Analyst</c:v>
                </c:pt>
                <c:pt idx="5">
                  <c:v>All-Source Analyst</c:v>
                </c:pt>
                <c:pt idx="6">
                  <c:v>Mission Assesement Specialist</c:v>
                </c:pt>
                <c:pt idx="7">
                  <c:v>Target Developer</c:v>
                </c:pt>
                <c:pt idx="8">
                  <c:v>Target Network Analyst</c:v>
                </c:pt>
                <c:pt idx="9">
                  <c:v>Multi-Disciplined Language Analyst</c:v>
                </c:pt>
                <c:pt idx="10">
                  <c:v>All-Source Collection Operations Manager</c:v>
                </c:pt>
                <c:pt idx="11">
                  <c:v>All-Source Collection Requirements Manager</c:v>
                </c:pt>
                <c:pt idx="12">
                  <c:v>Cyber Intel Planner</c:v>
                </c:pt>
                <c:pt idx="13">
                  <c:v>Cyber Operations Planner</c:v>
                </c:pt>
                <c:pt idx="14">
                  <c:v>Partner Integration Planner</c:v>
                </c:pt>
                <c:pt idx="15">
                  <c:v>Cyber Operator</c:v>
                </c:pt>
                <c:pt idx="16">
                  <c:v>Cyber Crime Investigator</c:v>
                </c:pt>
                <c:pt idx="17">
                  <c:v>Digital Forensics</c:v>
                </c:pt>
                <c:pt idx="18">
                  <c:v>Cyber Defense Forensics Analyst</c:v>
                </c:pt>
              </c:strCache>
            </c:strRef>
          </c:cat>
          <c:val>
            <c:numRef>
              <c:f>'Cyber-Int Analysis--All'!$G$3:$G$21</c:f>
              <c:numCache>
                <c:formatCode>General</c:formatCode>
                <c:ptCount val="19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16</c:v>
                </c:pt>
                <c:pt idx="4">
                  <c:v>9</c:v>
                </c:pt>
                <c:pt idx="5">
                  <c:v>18</c:v>
                </c:pt>
                <c:pt idx="6">
                  <c:v>18</c:v>
                </c:pt>
                <c:pt idx="7">
                  <c:v>14</c:v>
                </c:pt>
                <c:pt idx="8">
                  <c:v>14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054-4FCB-A410-341FBC9330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12047536"/>
        <c:axId val="312045184"/>
      </c:barChart>
      <c:catAx>
        <c:axId val="312047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5184"/>
        <c:crosses val="autoZero"/>
        <c:auto val="1"/>
        <c:lblAlgn val="ctr"/>
        <c:lblOffset val="100"/>
        <c:noMultiLvlLbl val="0"/>
      </c:catAx>
      <c:valAx>
        <c:axId val="31204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118110</xdr:colOff>
      <xdr:row>3</xdr:row>
      <xdr:rowOff>169545</xdr:rowOff>
    </xdr:from>
    <xdr:to>
      <xdr:col>14</xdr:col>
      <xdr:colOff>537210</xdr:colOff>
      <xdr:row>11</xdr:row>
      <xdr:rowOff>177165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4F1541E-C466-49B7-8FE9-0D3CAEF00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12</xdr:row>
      <xdr:rowOff>137160</xdr:rowOff>
    </xdr:from>
    <xdr:to>
      <xdr:col>16</xdr:col>
      <xdr:colOff>274320</xdr:colOff>
      <xdr:row>28</xdr:row>
      <xdr:rowOff>68580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236220</xdr:colOff>
      <xdr:row>28</xdr:row>
      <xdr:rowOff>91440</xdr:rowOff>
    </xdr:from>
    <xdr:to>
      <xdr:col>16</xdr:col>
      <xdr:colOff>205740</xdr:colOff>
      <xdr:row>48</xdr:row>
      <xdr:rowOff>129540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601980</xdr:colOff>
      <xdr:row>21</xdr:row>
      <xdr:rowOff>38100</xdr:rowOff>
    </xdr:from>
    <xdr:to>
      <xdr:col>7</xdr:col>
      <xdr:colOff>83820</xdr:colOff>
      <xdr:row>42</xdr:row>
      <xdr:rowOff>175260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739140</xdr:colOff>
      <xdr:row>43</xdr:row>
      <xdr:rowOff>99060</xdr:rowOff>
    </xdr:from>
    <xdr:to>
      <xdr:col>7</xdr:col>
      <xdr:colOff>213360</xdr:colOff>
      <xdr:row>67</xdr:row>
      <xdr:rowOff>7620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574357</xdr:colOff>
      <xdr:row>0</xdr:row>
      <xdr:rowOff>0</xdr:rowOff>
    </xdr:from>
    <xdr:to>
      <xdr:col>19</xdr:col>
      <xdr:colOff>460057</xdr:colOff>
      <xdr:row>26</xdr:row>
      <xdr:rowOff>97155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B22" workbookViewId="0">
      <selection activeCell="Q12" sqref="Q12"/>
    </sheetView>
  </sheetViews>
  <sheetFormatPr defaultRowHeight="14.4" x14ac:dyDescent="0.3"/>
  <cols>
    <col min="1" max="3" width="21.109375" style="1" customWidth="1"/>
    <col min="4" max="4" width="10.44140625" style="1" customWidth="1"/>
    <col min="5" max="5" width="11.88671875" style="1" customWidth="1"/>
    <col min="6" max="8" width="8.88671875" style="1"/>
  </cols>
  <sheetData>
    <row r="1" spans="1: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3">
      <c r="A2" s="1" t="s">
        <v>7</v>
      </c>
      <c r="B2" s="1" t="s">
        <v>8</v>
      </c>
      <c r="C2" s="1" t="s">
        <v>9</v>
      </c>
      <c r="D2" s="1">
        <v>34</v>
      </c>
      <c r="E2" s="1">
        <v>69</v>
      </c>
      <c r="F2" s="1">
        <v>12</v>
      </c>
      <c r="G2" s="1">
        <v>3</v>
      </c>
    </row>
    <row r="3" spans="1:7" x14ac:dyDescent="0.3">
      <c r="A3" s="1" t="s">
        <v>7</v>
      </c>
      <c r="B3" s="1" t="s">
        <v>10</v>
      </c>
      <c r="C3" s="1" t="s">
        <v>13</v>
      </c>
      <c r="D3" s="1">
        <v>17</v>
      </c>
      <c r="E3" s="1">
        <v>29</v>
      </c>
      <c r="F3" s="1">
        <v>7</v>
      </c>
      <c r="G3" s="1">
        <v>0</v>
      </c>
    </row>
    <row r="4" spans="1:7" ht="43.2" x14ac:dyDescent="0.3">
      <c r="A4" s="1" t="s">
        <v>7</v>
      </c>
      <c r="B4" s="1" t="s">
        <v>11</v>
      </c>
      <c r="C4" s="1" t="s">
        <v>12</v>
      </c>
      <c r="D4" s="1">
        <v>8</v>
      </c>
      <c r="E4" s="1">
        <v>35</v>
      </c>
      <c r="F4" s="1">
        <v>10</v>
      </c>
      <c r="G4" s="1">
        <v>2</v>
      </c>
    </row>
    <row r="5" spans="1:7" x14ac:dyDescent="0.3">
      <c r="A5" s="1" t="s">
        <v>14</v>
      </c>
      <c r="B5" s="1" t="s">
        <v>15</v>
      </c>
      <c r="C5" s="1" t="s">
        <v>17</v>
      </c>
      <c r="D5" s="1">
        <v>29</v>
      </c>
      <c r="E5" s="1">
        <v>47</v>
      </c>
      <c r="F5" s="1">
        <v>17</v>
      </c>
      <c r="G5" s="1">
        <v>16</v>
      </c>
    </row>
    <row r="6" spans="1:7" x14ac:dyDescent="0.3">
      <c r="A6" s="1" t="s">
        <v>14</v>
      </c>
      <c r="B6" s="1" t="s">
        <v>16</v>
      </c>
      <c r="C6" s="1" t="s">
        <v>18</v>
      </c>
      <c r="D6" s="1">
        <v>18</v>
      </c>
      <c r="E6" s="1">
        <v>48</v>
      </c>
      <c r="F6" s="1">
        <v>24</v>
      </c>
      <c r="G6" s="1">
        <v>9</v>
      </c>
    </row>
    <row r="7" spans="1:7" x14ac:dyDescent="0.3">
      <c r="A7" s="1" t="s">
        <v>14</v>
      </c>
      <c r="B7" s="1" t="s">
        <v>19</v>
      </c>
      <c r="C7" s="1" t="s">
        <v>20</v>
      </c>
      <c r="D7" s="1">
        <v>40</v>
      </c>
      <c r="E7" s="1">
        <v>56</v>
      </c>
      <c r="F7" s="1">
        <v>17</v>
      </c>
      <c r="G7" s="1">
        <v>18</v>
      </c>
    </row>
    <row r="8" spans="1:7" ht="28.8" x14ac:dyDescent="0.3">
      <c r="A8" s="1" t="s">
        <v>14</v>
      </c>
      <c r="B8" s="1" t="s">
        <v>19</v>
      </c>
      <c r="C8" s="1" t="s">
        <v>21</v>
      </c>
      <c r="D8" s="1">
        <v>35</v>
      </c>
      <c r="E8" s="1">
        <v>52</v>
      </c>
      <c r="F8" s="1">
        <v>21</v>
      </c>
      <c r="G8" s="1">
        <v>18</v>
      </c>
    </row>
    <row r="9" spans="1:7" x14ac:dyDescent="0.3">
      <c r="A9" s="1" t="s">
        <v>14</v>
      </c>
      <c r="B9" s="1" t="s">
        <v>22</v>
      </c>
      <c r="C9" s="1" t="s">
        <v>23</v>
      </c>
      <c r="D9" s="1">
        <v>35</v>
      </c>
      <c r="E9" s="1">
        <v>66</v>
      </c>
      <c r="F9" s="1">
        <v>26</v>
      </c>
      <c r="G9" s="1">
        <v>14</v>
      </c>
    </row>
    <row r="10" spans="1:7" x14ac:dyDescent="0.3">
      <c r="A10" s="1" t="s">
        <v>14</v>
      </c>
      <c r="B10" s="1" t="s">
        <v>22</v>
      </c>
      <c r="C10" s="1" t="s">
        <v>24</v>
      </c>
      <c r="D10" s="1">
        <v>24</v>
      </c>
      <c r="E10" s="1">
        <v>44</v>
      </c>
      <c r="F10" s="1">
        <v>36</v>
      </c>
      <c r="G10" s="1">
        <v>14</v>
      </c>
    </row>
    <row r="11" spans="1:7" ht="28.8" x14ac:dyDescent="0.3">
      <c r="A11" s="1" t="s">
        <v>14</v>
      </c>
      <c r="B11" s="1" t="s">
        <v>25</v>
      </c>
      <c r="C11" s="1" t="s">
        <v>26</v>
      </c>
      <c r="D11" s="1">
        <v>29</v>
      </c>
      <c r="E11" s="1">
        <v>47</v>
      </c>
      <c r="F11" s="1">
        <v>28</v>
      </c>
      <c r="G11" s="1">
        <v>4</v>
      </c>
    </row>
    <row r="12" spans="1:7" ht="28.8" x14ac:dyDescent="0.3">
      <c r="A12" s="1" t="s">
        <v>27</v>
      </c>
      <c r="B12" s="1" t="s">
        <v>28</v>
      </c>
      <c r="C12" s="1" t="s">
        <v>30</v>
      </c>
      <c r="D12" s="1">
        <v>46</v>
      </c>
      <c r="E12" s="1">
        <v>82</v>
      </c>
      <c r="F12" s="1">
        <v>22</v>
      </c>
      <c r="G12" s="1">
        <v>5</v>
      </c>
    </row>
    <row r="13" spans="1:7" ht="28.8" x14ac:dyDescent="0.3">
      <c r="A13" s="1" t="s">
        <v>27</v>
      </c>
      <c r="B13" s="1" t="s">
        <v>28</v>
      </c>
      <c r="C13" s="1" t="s">
        <v>29</v>
      </c>
      <c r="D13" s="1">
        <v>33</v>
      </c>
      <c r="E13" s="1">
        <v>74</v>
      </c>
      <c r="F13" s="1">
        <v>18</v>
      </c>
      <c r="G13" s="1">
        <v>3</v>
      </c>
    </row>
    <row r="14" spans="1:7" ht="28.8" x14ac:dyDescent="0.3">
      <c r="A14" s="1" t="s">
        <v>27</v>
      </c>
      <c r="B14" s="1" t="s">
        <v>32</v>
      </c>
      <c r="C14" s="1" t="s">
        <v>31</v>
      </c>
      <c r="D14" s="1">
        <v>45</v>
      </c>
      <c r="E14" s="1">
        <v>90</v>
      </c>
      <c r="F14" s="1">
        <v>35</v>
      </c>
      <c r="G14" s="1">
        <v>16</v>
      </c>
    </row>
    <row r="15" spans="1:7" ht="28.8" x14ac:dyDescent="0.3">
      <c r="A15" s="1" t="s">
        <v>27</v>
      </c>
      <c r="B15" s="1" t="s">
        <v>32</v>
      </c>
      <c r="C15" s="1" t="s">
        <v>33</v>
      </c>
      <c r="D15" s="1">
        <v>43</v>
      </c>
      <c r="E15" s="1">
        <v>78</v>
      </c>
      <c r="F15" s="1">
        <v>17</v>
      </c>
      <c r="G15" s="1">
        <v>16</v>
      </c>
    </row>
    <row r="16" spans="1:7" ht="28.8" x14ac:dyDescent="0.3">
      <c r="A16" s="1" t="s">
        <v>27</v>
      </c>
      <c r="B16" s="1" t="s">
        <v>32</v>
      </c>
      <c r="C16" s="1" t="s">
        <v>36</v>
      </c>
      <c r="D16" s="1">
        <v>34</v>
      </c>
      <c r="E16" s="1">
        <v>41</v>
      </c>
      <c r="F16" s="1">
        <v>9</v>
      </c>
      <c r="G16" s="1">
        <v>16</v>
      </c>
    </row>
    <row r="17" spans="1:7" x14ac:dyDescent="0.3">
      <c r="A17" s="1" t="s">
        <v>27</v>
      </c>
      <c r="B17" s="1" t="s">
        <v>34</v>
      </c>
      <c r="C17" s="1" t="s">
        <v>35</v>
      </c>
      <c r="D17" s="1">
        <v>26</v>
      </c>
      <c r="E17" s="1">
        <v>43</v>
      </c>
      <c r="F17" s="1">
        <v>25</v>
      </c>
      <c r="G17" s="1">
        <v>4</v>
      </c>
    </row>
    <row r="18" spans="1:7" ht="28.8" x14ac:dyDescent="0.3">
      <c r="A18" s="1" t="s">
        <v>37</v>
      </c>
      <c r="B18" s="1" t="s">
        <v>39</v>
      </c>
      <c r="C18" s="1" t="s">
        <v>40</v>
      </c>
      <c r="D18" s="1">
        <v>23</v>
      </c>
      <c r="E18" s="1">
        <v>19</v>
      </c>
      <c r="F18" s="1">
        <v>5</v>
      </c>
      <c r="G18" s="1">
        <v>0</v>
      </c>
    </row>
    <row r="19" spans="1:7" x14ac:dyDescent="0.3">
      <c r="A19" s="1" t="s">
        <v>37</v>
      </c>
      <c r="B19" s="1" t="s">
        <v>38</v>
      </c>
      <c r="C19" s="1" t="s">
        <v>38</v>
      </c>
      <c r="D19" s="1">
        <v>33</v>
      </c>
      <c r="E19" s="1">
        <v>41</v>
      </c>
      <c r="F19" s="1">
        <v>19</v>
      </c>
      <c r="G19" s="1">
        <v>1</v>
      </c>
    </row>
    <row r="20" spans="1:7" ht="28.8" x14ac:dyDescent="0.3">
      <c r="A20" s="1" t="s">
        <v>37</v>
      </c>
      <c r="B20" s="1" t="s">
        <v>38</v>
      </c>
      <c r="C20" s="1" t="s">
        <v>41</v>
      </c>
      <c r="D20" s="1">
        <v>39</v>
      </c>
      <c r="E20" s="1">
        <v>46</v>
      </c>
      <c r="F20" s="1">
        <v>21</v>
      </c>
      <c r="G20" s="1">
        <v>2</v>
      </c>
    </row>
    <row r="21" spans="1:7" x14ac:dyDescent="0.3">
      <c r="D21" s="1">
        <f>SUM(D2:D20)</f>
        <v>591</v>
      </c>
      <c r="E21" s="1">
        <f t="shared" ref="E21:G21" si="0">SUM(E2:E20)</f>
        <v>1007</v>
      </c>
      <c r="F21" s="1">
        <f t="shared" si="0"/>
        <v>369</v>
      </c>
      <c r="G21" s="1">
        <f t="shared" si="0"/>
        <v>161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opLeftCell="C1" workbookViewId="0">
      <selection activeCell="D23" sqref="D23:G23"/>
    </sheetView>
  </sheetViews>
  <sheetFormatPr defaultRowHeight="14.4" x14ac:dyDescent="0.3"/>
  <cols>
    <col min="1" max="2" width="23.21875" customWidth="1"/>
    <col min="3" max="3" width="36.6640625" customWidth="1"/>
    <col min="4" max="7" width="12.44140625" customWidth="1"/>
  </cols>
  <sheetData>
    <row r="2" spans="1:7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3">
      <c r="A3" t="s">
        <v>7</v>
      </c>
      <c r="B3" t="s">
        <v>8</v>
      </c>
      <c r="C3" s="4" t="s">
        <v>9</v>
      </c>
      <c r="D3" s="3">
        <v>34</v>
      </c>
      <c r="E3" s="3">
        <v>69</v>
      </c>
      <c r="F3" s="3">
        <v>12</v>
      </c>
      <c r="G3" s="3">
        <v>3</v>
      </c>
    </row>
    <row r="4" spans="1:7" x14ac:dyDescent="0.3">
      <c r="A4" t="s">
        <v>7</v>
      </c>
      <c r="B4" t="s">
        <v>10</v>
      </c>
      <c r="C4" s="4" t="s">
        <v>13</v>
      </c>
      <c r="D4" s="3">
        <v>17</v>
      </c>
      <c r="E4" s="3">
        <v>29</v>
      </c>
      <c r="F4" s="3">
        <v>7</v>
      </c>
      <c r="G4" s="3">
        <v>0</v>
      </c>
    </row>
    <row r="5" spans="1:7" x14ac:dyDescent="0.3">
      <c r="A5" t="s">
        <v>7</v>
      </c>
      <c r="B5" t="s">
        <v>11</v>
      </c>
      <c r="C5" s="4" t="s">
        <v>12</v>
      </c>
      <c r="D5" s="3">
        <v>8</v>
      </c>
      <c r="E5" s="3">
        <v>35</v>
      </c>
      <c r="F5" s="3">
        <v>10</v>
      </c>
      <c r="G5" s="3">
        <v>2</v>
      </c>
    </row>
    <row r="6" spans="1:7" x14ac:dyDescent="0.3">
      <c r="A6" t="s">
        <v>14</v>
      </c>
      <c r="B6" t="s">
        <v>15</v>
      </c>
      <c r="C6" t="s">
        <v>17</v>
      </c>
      <c r="D6">
        <v>29</v>
      </c>
      <c r="E6">
        <v>47</v>
      </c>
      <c r="F6">
        <v>17</v>
      </c>
      <c r="G6">
        <v>16</v>
      </c>
    </row>
    <row r="7" spans="1:7" x14ac:dyDescent="0.3">
      <c r="A7" t="s">
        <v>14</v>
      </c>
      <c r="B7" t="s">
        <v>16</v>
      </c>
      <c r="C7" t="s">
        <v>18</v>
      </c>
      <c r="D7">
        <v>18</v>
      </c>
      <c r="E7">
        <v>48</v>
      </c>
      <c r="F7">
        <v>24</v>
      </c>
      <c r="G7">
        <v>9</v>
      </c>
    </row>
    <row r="8" spans="1:7" x14ac:dyDescent="0.3">
      <c r="A8" t="s">
        <v>14</v>
      </c>
      <c r="B8" t="s">
        <v>19</v>
      </c>
      <c r="C8" t="s">
        <v>20</v>
      </c>
      <c r="D8">
        <v>40</v>
      </c>
      <c r="E8">
        <v>56</v>
      </c>
      <c r="F8">
        <v>17</v>
      </c>
      <c r="G8">
        <v>18</v>
      </c>
    </row>
    <row r="9" spans="1:7" x14ac:dyDescent="0.3">
      <c r="A9" t="s">
        <v>14</v>
      </c>
      <c r="B9" t="s">
        <v>19</v>
      </c>
      <c r="C9" t="s">
        <v>21</v>
      </c>
      <c r="D9">
        <v>35</v>
      </c>
      <c r="E9">
        <v>52</v>
      </c>
      <c r="F9">
        <v>21</v>
      </c>
      <c r="G9">
        <v>18</v>
      </c>
    </row>
    <row r="10" spans="1:7" x14ac:dyDescent="0.3">
      <c r="A10" t="s">
        <v>14</v>
      </c>
      <c r="B10" t="s">
        <v>22</v>
      </c>
      <c r="C10" t="s">
        <v>23</v>
      </c>
      <c r="D10">
        <v>35</v>
      </c>
      <c r="E10">
        <v>66</v>
      </c>
      <c r="F10">
        <v>26</v>
      </c>
      <c r="G10">
        <v>14</v>
      </c>
    </row>
    <row r="11" spans="1:7" x14ac:dyDescent="0.3">
      <c r="A11" t="s">
        <v>14</v>
      </c>
      <c r="B11" t="s">
        <v>22</v>
      </c>
      <c r="C11" t="s">
        <v>24</v>
      </c>
      <c r="D11">
        <v>24</v>
      </c>
      <c r="E11">
        <v>44</v>
      </c>
      <c r="F11">
        <v>36</v>
      </c>
      <c r="G11">
        <v>14</v>
      </c>
    </row>
    <row r="12" spans="1:7" x14ac:dyDescent="0.3">
      <c r="A12" t="s">
        <v>14</v>
      </c>
      <c r="B12" t="s">
        <v>25</v>
      </c>
      <c r="C12" t="s">
        <v>26</v>
      </c>
      <c r="D12">
        <v>29</v>
      </c>
      <c r="E12">
        <v>47</v>
      </c>
      <c r="F12">
        <v>28</v>
      </c>
      <c r="G12">
        <v>4</v>
      </c>
    </row>
    <row r="13" spans="1:7" x14ac:dyDescent="0.3">
      <c r="A13" t="s">
        <v>27</v>
      </c>
      <c r="B13" t="s">
        <v>28</v>
      </c>
      <c r="C13" t="s">
        <v>30</v>
      </c>
      <c r="D13">
        <v>46</v>
      </c>
      <c r="E13">
        <v>82</v>
      </c>
      <c r="F13">
        <v>22</v>
      </c>
      <c r="G13">
        <v>5</v>
      </c>
    </row>
    <row r="14" spans="1:7" x14ac:dyDescent="0.3">
      <c r="A14" t="s">
        <v>27</v>
      </c>
      <c r="B14" t="s">
        <v>28</v>
      </c>
      <c r="C14" t="s">
        <v>29</v>
      </c>
      <c r="D14">
        <v>33</v>
      </c>
      <c r="E14">
        <v>74</v>
      </c>
      <c r="F14">
        <v>18</v>
      </c>
      <c r="G14">
        <v>3</v>
      </c>
    </row>
    <row r="15" spans="1:7" x14ac:dyDescent="0.3">
      <c r="A15" t="s">
        <v>27</v>
      </c>
      <c r="B15" t="s">
        <v>32</v>
      </c>
      <c r="C15" t="s">
        <v>31</v>
      </c>
      <c r="D15">
        <v>45</v>
      </c>
      <c r="E15">
        <v>90</v>
      </c>
      <c r="F15">
        <v>35</v>
      </c>
      <c r="G15">
        <v>16</v>
      </c>
    </row>
    <row r="16" spans="1:7" x14ac:dyDescent="0.3">
      <c r="A16" t="s">
        <v>27</v>
      </c>
      <c r="B16" t="s">
        <v>32</v>
      </c>
      <c r="C16" t="s">
        <v>33</v>
      </c>
      <c r="D16">
        <v>43</v>
      </c>
      <c r="E16">
        <v>78</v>
      </c>
      <c r="F16">
        <v>17</v>
      </c>
      <c r="G16">
        <v>16</v>
      </c>
    </row>
    <row r="17" spans="1:8" x14ac:dyDescent="0.3">
      <c r="A17" t="s">
        <v>27</v>
      </c>
      <c r="B17" t="s">
        <v>32</v>
      </c>
      <c r="C17" t="s">
        <v>36</v>
      </c>
      <c r="D17">
        <v>34</v>
      </c>
      <c r="E17">
        <v>41</v>
      </c>
      <c r="F17">
        <v>9</v>
      </c>
      <c r="G17">
        <v>16</v>
      </c>
    </row>
    <row r="18" spans="1:8" x14ac:dyDescent="0.3">
      <c r="A18" t="s">
        <v>27</v>
      </c>
      <c r="B18" t="s">
        <v>34</v>
      </c>
      <c r="C18" t="s">
        <v>35</v>
      </c>
      <c r="D18">
        <v>26</v>
      </c>
      <c r="E18">
        <v>43</v>
      </c>
      <c r="F18">
        <v>25</v>
      </c>
      <c r="G18">
        <v>4</v>
      </c>
    </row>
    <row r="19" spans="1:8" x14ac:dyDescent="0.3">
      <c r="A19" t="s">
        <v>37</v>
      </c>
      <c r="B19" t="s">
        <v>39</v>
      </c>
      <c r="C19" s="4" t="s">
        <v>40</v>
      </c>
      <c r="D19" s="3">
        <v>23</v>
      </c>
      <c r="E19" s="3">
        <v>19</v>
      </c>
      <c r="F19" s="3">
        <v>5</v>
      </c>
      <c r="G19" s="3">
        <v>0</v>
      </c>
    </row>
    <row r="20" spans="1:8" x14ac:dyDescent="0.3">
      <c r="A20" t="s">
        <v>37</v>
      </c>
      <c r="B20" t="s">
        <v>38</v>
      </c>
      <c r="C20" s="4" t="s">
        <v>38</v>
      </c>
      <c r="D20" s="3">
        <v>33</v>
      </c>
      <c r="E20" s="3">
        <v>41</v>
      </c>
      <c r="F20" s="3">
        <v>19</v>
      </c>
      <c r="G20" s="3">
        <v>1</v>
      </c>
    </row>
    <row r="21" spans="1:8" x14ac:dyDescent="0.3">
      <c r="A21" t="s">
        <v>37</v>
      </c>
      <c r="B21" t="s">
        <v>38</v>
      </c>
      <c r="C21" s="4" t="s">
        <v>41</v>
      </c>
      <c r="D21" s="3">
        <v>39</v>
      </c>
      <c r="E21" s="3">
        <v>46</v>
      </c>
      <c r="F21" s="3">
        <v>21</v>
      </c>
      <c r="G21" s="3">
        <v>2</v>
      </c>
    </row>
    <row r="22" spans="1:8" x14ac:dyDescent="0.3">
      <c r="C22" s="5" t="s">
        <v>42</v>
      </c>
      <c r="D22">
        <f>SUM(D3:D21)</f>
        <v>591</v>
      </c>
      <c r="E22">
        <f t="shared" ref="E22:G22" si="0">SUM(E3:E21)</f>
        <v>1007</v>
      </c>
      <c r="F22">
        <f t="shared" si="0"/>
        <v>369</v>
      </c>
      <c r="G22">
        <f t="shared" si="0"/>
        <v>161</v>
      </c>
      <c r="H22">
        <f>SUM(D22:G22)</f>
        <v>2128</v>
      </c>
    </row>
    <row r="23" spans="1:8" x14ac:dyDescent="0.3">
      <c r="C23" s="5" t="s">
        <v>43</v>
      </c>
      <c r="D23" s="6">
        <f>D22/$H$22</f>
        <v>0.27772556390977443</v>
      </c>
      <c r="E23" s="6">
        <f t="shared" ref="E23:G23" si="1">E22/$H$22</f>
        <v>0.4732142857142857</v>
      </c>
      <c r="F23" s="6">
        <f t="shared" si="1"/>
        <v>0.17340225563909775</v>
      </c>
      <c r="G23" s="6">
        <f t="shared" si="1"/>
        <v>7.5657894736842105E-2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Cyber-Int-Work Role Analysis</vt:lpstr>
      <vt:lpstr>Cyber-Int Analysis--All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Conrad Shayo</dc:creator>
  <cp:lastModifiedBy>Conrad Shayo</cp:lastModifiedBy>
  <dcterms:created xsi:type="dcterms:W3CDTF">2017-07-06T17:51:11Z</dcterms:created>
  <dcterms:modified xsi:type="dcterms:W3CDTF">2017-07-24T05:19:44Z</dcterms:modified>
</cp:coreProperties>
</file>